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1"/>
  </bookViews>
  <sheets>
    <sheet name="CAPEX_Central Studio" sheetId="1" r:id="rId1"/>
    <sheet name="CAPEX" sheetId="2" r:id="rId2"/>
    <sheet name="OPEX for 3 yrs" sheetId="3" r:id="rId3"/>
    <sheet name="Consolidated" sheetId="4" r:id="rId4"/>
  </sheets>
  <definedNames/>
  <calcPr fullCalcOnLoad="1"/>
</workbook>
</file>

<file path=xl/sharedStrings.xml><?xml version="1.0" encoding="utf-8"?>
<sst xmlns="http://schemas.openxmlformats.org/spreadsheetml/2006/main" count="184" uniqueCount="121">
  <si>
    <t xml:space="preserve">Description </t>
  </si>
  <si>
    <t xml:space="preserve">Unit Rate </t>
  </si>
  <si>
    <t xml:space="preserve">Qty. No. </t>
  </si>
  <si>
    <t>Sine wave UPS with external batteries</t>
  </si>
  <si>
    <t>MS Office Professional 2016 (Academy) with perpetual license</t>
  </si>
  <si>
    <t xml:space="preserve">Total </t>
  </si>
  <si>
    <t>Teacher's Training</t>
  </si>
  <si>
    <t xml:space="preserve">Manpower </t>
  </si>
  <si>
    <t>Sr No.</t>
  </si>
  <si>
    <t>A.</t>
  </si>
  <si>
    <t>B.</t>
  </si>
  <si>
    <t>C.</t>
  </si>
  <si>
    <t>City</t>
  </si>
  <si>
    <t xml:space="preserve">Central Studio </t>
  </si>
  <si>
    <t>#</t>
  </si>
  <si>
    <t xml:space="preserve">Items Description </t>
  </si>
  <si>
    <t>Qty.</t>
  </si>
  <si>
    <t>Price (INR)</t>
  </si>
  <si>
    <t>Multi-touch Interactive Board with Interactive Projector</t>
  </si>
  <si>
    <t>Power Backup –UPS 10 KVA.</t>
  </si>
  <si>
    <t>Audio System/Speakers 4.1</t>
  </si>
  <si>
    <t>Each</t>
  </si>
  <si>
    <t>Training on the  platform for School Management System .Segregate the staff into different batches based on their roles(users) .For ex :- Teachers ,HR staff , Accounts staff etc.</t>
  </si>
  <si>
    <t>Total OPEX</t>
  </si>
  <si>
    <t>D.</t>
  </si>
  <si>
    <t>E.</t>
  </si>
  <si>
    <t>Computer Basics &amp; Teaching, Use of Digital Components in the Smart Classrooms ,Learning Management system.</t>
  </si>
  <si>
    <t>IT &amp; Non-IT Components(Inclusive of Compehensive Maintainence)</t>
  </si>
  <si>
    <t>CCTV Cameras</t>
  </si>
  <si>
    <t>Units</t>
  </si>
  <si>
    <t xml:space="preserve">Sl. No. </t>
  </si>
  <si>
    <t>Head</t>
  </si>
  <si>
    <t>Amount (in Numbers)</t>
  </si>
  <si>
    <t xml:space="preserve">Total CAPEX Price </t>
  </si>
  <si>
    <t xml:space="preserve">Total OPEX Prices </t>
  </si>
  <si>
    <t xml:space="preserve">Total Price (1+2) </t>
  </si>
  <si>
    <t>CAPEX(Implementation Period)</t>
  </si>
  <si>
    <t>CAPEX(INR)</t>
  </si>
  <si>
    <t>Installation + Integration</t>
  </si>
  <si>
    <t>Unit</t>
  </si>
  <si>
    <t>Y1</t>
  </si>
  <si>
    <t>Y2</t>
  </si>
  <si>
    <t>Y3</t>
  </si>
  <si>
    <t>IT Support Staff ;</t>
  </si>
  <si>
    <t>Cloud Storage Charges</t>
  </si>
  <si>
    <t>Green Board (as required)</t>
  </si>
  <si>
    <t>Name of the Bidder</t>
  </si>
  <si>
    <t>Note:</t>
  </si>
  <si>
    <t>Year 1</t>
  </si>
  <si>
    <t>Year 2</t>
  </si>
  <si>
    <t>Year 3</t>
  </si>
  <si>
    <t>OPEX(Operations and Maintainence for 3 Years)</t>
  </si>
  <si>
    <t>Per Year</t>
  </si>
  <si>
    <t>Per year</t>
  </si>
  <si>
    <t>70” LED TV for Studio</t>
  </si>
  <si>
    <t>Furniture setup</t>
  </si>
  <si>
    <t>Acoustic Interior (Minimum 20‟ X 20‟ Sqft) at space provided by City SPV</t>
  </si>
  <si>
    <t>Notes</t>
  </si>
  <si>
    <t>2. Rates can quoted in the given yellow spaces.</t>
  </si>
  <si>
    <t xml:space="preserve">1. Rates shall be quoted inclusive of all type of taxes including GST </t>
  </si>
  <si>
    <t>Accessories for integration (Accessories like required convertors, cables,Audio/video connectors, adopters etc.)</t>
  </si>
  <si>
    <t xml:space="preserve">Audio Video Bridging Unit </t>
  </si>
  <si>
    <t>High end Interactive Conferencing Device with 2 or more Cameras</t>
  </si>
  <si>
    <t>Air Conditioning of Studio and Control Room</t>
  </si>
  <si>
    <t>Teacher Device(Laptop)</t>
  </si>
  <si>
    <t>Recording Platform</t>
  </si>
  <si>
    <t>School Coordinator</t>
  </si>
  <si>
    <t>Project Manager</t>
  </si>
  <si>
    <t>No of Sessions</t>
  </si>
  <si>
    <t>Career Assessment Package</t>
  </si>
  <si>
    <t xml:space="preserve"> </t>
  </si>
  <si>
    <t>Job</t>
  </si>
  <si>
    <t>2000 sheets of A4 size paper (Min 70 GSM) per school</t>
  </si>
  <si>
    <t>Multi-Function Printer per school</t>
  </si>
  <si>
    <t>1000 VA UPS per school</t>
  </si>
  <si>
    <t>Rack(Server and other required Networking Equipments) per school</t>
  </si>
  <si>
    <t>Server with Win Server 2016  OS(local server) with perpetual license per school</t>
  </si>
  <si>
    <t>Two Speakers of 30 Watt each per lab</t>
  </si>
  <si>
    <t>Headsets per student device per lab</t>
  </si>
  <si>
    <t xml:space="preserve">MS Office Professional 2016 or latest(Academy) with perpetual license </t>
  </si>
  <si>
    <t>Wireless Handheld Mic  per classroom</t>
  </si>
  <si>
    <t>Wireless Access Points</t>
  </si>
  <si>
    <t xml:space="preserve">Supply, Installation, Testing,Integration and Commissioning of CCTV Cameras in Classrooms,Labs,school corridors, assembly areas and places prescribed by principal as defined in the Technical and Functional Specifications in the RFP
</t>
  </si>
  <si>
    <t>Supply, Installation, Testing,Integration and Commissioning of Wireless and Lan Connectivity/Networking Setup in Classrooms,Labs,Library,Studio as defined in the Technical and Functional Specifications in the RFP</t>
  </si>
  <si>
    <t>16mbps</t>
  </si>
  <si>
    <t>Internet bandwidth(1 connection per school,100% of cost per year)</t>
  </si>
  <si>
    <t>Supply, Installation, Testing,Integration and Commissioning of all the IT Lab cum Assessment Center Components B6</t>
  </si>
  <si>
    <t>Supply, Installation, Testing,Integration and Commissioning of all the Digital Classroom Components as defined in the Technical and Functional Specifications in the RFP</t>
  </si>
  <si>
    <t>Total</t>
  </si>
  <si>
    <t>Speaker 4.1 (30 watt) for per classroom</t>
  </si>
  <si>
    <t>Pendrive 32GB</t>
  </si>
  <si>
    <t>External harddisk 1TB</t>
  </si>
  <si>
    <t>Biometric attendance machine (LAN enabled , finger based with software)</t>
  </si>
  <si>
    <t>Appropriate capacity (16 channel) DVR as per school requirement</t>
  </si>
  <si>
    <t>Design and Creative Work of Studio Waiting Room Cum Planning Room including Furniture, Air-conditioning, LAN - WiFi Network, PC, Disply Unit &amp; Civil Work</t>
  </si>
  <si>
    <t>Furniture (Table)</t>
  </si>
  <si>
    <t>Electricity board , cable plug switch , Button MCB , Panel , Fitting as per required in each class</t>
  </si>
  <si>
    <t>Collar Mike with Amplifier</t>
  </si>
  <si>
    <t>32mbps</t>
  </si>
  <si>
    <t>Printer cartridge per school per year</t>
  </si>
  <si>
    <t>All the Cabling ,Networking Equipments etc .in Classrooms defined in section 6.3</t>
  </si>
  <si>
    <t>All the Cabling ,Networking Equipments etc .in Labs defined in section 6.3</t>
  </si>
  <si>
    <t>All the Cabling ,Networking Equipments etc .in Studio defined in section 6.3</t>
  </si>
  <si>
    <t>Mixer</t>
  </si>
  <si>
    <t xml:space="preserve"> 40"LED TV at Principal's Room</t>
  </si>
  <si>
    <t>Total CAPEX (A.+B.+C.+D.+E.+Central Studio)</t>
  </si>
  <si>
    <t>Teacher Device(desktop) with mouse and keyboard + Interactive Board with Interactive Projector + Ceiling Mount for Projector + Teacher remote (RF tech based) +Speaker
OR
Integrated Computer cum Projector with inbuilt Screen Interactivity,Audio and White Board</t>
  </si>
  <si>
    <t>Interactive Pen</t>
  </si>
  <si>
    <t>Fixed Wide-Angled Camera with Embedded microphone</t>
  </si>
  <si>
    <t>Cordless Mic  per classroom</t>
  </si>
  <si>
    <t>Wifi Router</t>
  </si>
  <si>
    <t>Jabalpur</t>
  </si>
  <si>
    <t>Camera -PTZ alongwith installation equipment</t>
  </si>
  <si>
    <t>External Harddisk 2 TB</t>
  </si>
  <si>
    <t xml:space="preserve">DVR ( 8 channel) </t>
  </si>
  <si>
    <t>Video switcher ( 8 channel )alongwith accessories</t>
  </si>
  <si>
    <t xml:space="preserve">Content Development (offline and online) and perpetual licenses </t>
  </si>
  <si>
    <t>Supply, Installation, Testing,Integration and Commissioning of  the Common Application/Content/Career Assessment Package Components as defined in the Technical and Functional Specifications in the RFP</t>
  </si>
  <si>
    <t>Development and Implementation of Learning Management System  ,School Management System,Website,Mobile App</t>
  </si>
  <si>
    <t xml:space="preserve"> Student Computer Devices (Desktop)  with mouse and keyboard</t>
  </si>
  <si>
    <t>Teacher Device (Desktop)  with mouse and keyboard+ Interactive Board with Interactive Projector + Ceiling Mount for Projector + Teacher remote (RF tech based) 
OR
Integrated Computer cum Projector with inbuilt Screen Interactivity  and audio system,White Board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</si>
</sst>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(* #,##0_);_(* \(#,##0\);_(* &quot;-&quot;??_);_(@_)"/>
    <numFmt numFmtId="179" formatCode="[$-4009]dd\ mmmm\ yyyy"/>
    <numFmt numFmtId="180" formatCode="&quot;₹&quot;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sz val="10"/>
      <color indexed="9"/>
      <name val="Georgia"/>
      <family val="1"/>
    </font>
    <font>
      <b/>
      <sz val="10"/>
      <color indexed="9"/>
      <name val="Georgia"/>
      <family val="1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1"/>
      <color indexed="9"/>
      <name val="Georg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Georgia"/>
      <family val="1"/>
    </font>
    <font>
      <sz val="11"/>
      <color indexed="9"/>
      <name val="Georgia"/>
      <family val="1"/>
    </font>
    <font>
      <b/>
      <sz val="12"/>
      <color indexed="8"/>
      <name val="Georgia"/>
      <family val="1"/>
    </font>
    <font>
      <sz val="12"/>
      <color indexed="8"/>
      <name val="Bookman Old Style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0"/>
      <name val="Georgia"/>
      <family val="1"/>
    </font>
    <font>
      <b/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Georgia"/>
      <family val="1"/>
    </font>
    <font>
      <sz val="11"/>
      <color theme="0"/>
      <name val="Georgia"/>
      <family val="1"/>
    </font>
    <font>
      <b/>
      <sz val="12"/>
      <color theme="1"/>
      <name val="Georgia"/>
      <family val="1"/>
    </font>
    <font>
      <sz val="12"/>
      <color rgb="FF000000"/>
      <name val="Bookman Old Style"/>
      <family val="1"/>
    </font>
    <font>
      <b/>
      <sz val="14"/>
      <color theme="0"/>
      <name val="Georgia"/>
      <family val="1"/>
    </font>
    <font>
      <b/>
      <sz val="12"/>
      <color theme="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4" fillId="2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4" fillId="34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/>
    </xf>
    <xf numFmtId="0" fontId="57" fillId="35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54" fillId="20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11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top" wrapText="1"/>
      <protection/>
    </xf>
    <xf numFmtId="0" fontId="51" fillId="0" borderId="0" xfId="0" applyFont="1" applyAlignment="1" applyProtection="1">
      <alignment/>
      <protection/>
    </xf>
    <xf numFmtId="0" fontId="57" fillId="20" borderId="10" xfId="0" applyFont="1" applyFill="1" applyBorder="1" applyAlignment="1" applyProtection="1">
      <alignment horizontal="center" vertical="top" wrapText="1"/>
      <protection/>
    </xf>
    <xf numFmtId="0" fontId="51" fillId="36" borderId="10" xfId="0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55" fillId="8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36" borderId="14" xfId="0" applyFont="1" applyFill="1" applyBorder="1" applyAlignment="1" applyProtection="1">
      <alignment horizontal="center" vertical="center"/>
      <protection locked="0"/>
    </xf>
    <xf numFmtId="180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left" wrapText="1"/>
    </xf>
    <xf numFmtId="0" fontId="54" fillId="20" borderId="10" xfId="0" applyFont="1" applyFill="1" applyBorder="1" applyAlignment="1">
      <alignment horizontal="center"/>
    </xf>
    <xf numFmtId="0" fontId="54" fillId="20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/>
    </xf>
    <xf numFmtId="0" fontId="57" fillId="33" borderId="10" xfId="0" applyFont="1" applyFill="1" applyBorder="1" applyAlignment="1" applyProtection="1">
      <alignment horizontal="center" vertical="top" wrapText="1"/>
      <protection/>
    </xf>
    <xf numFmtId="0" fontId="61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54" fillId="37" borderId="10" xfId="0" applyFont="1" applyFill="1" applyBorder="1" applyAlignment="1">
      <alignment horizontal="center" vertical="top" wrapText="1"/>
    </xf>
    <xf numFmtId="0" fontId="55" fillId="37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54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2" fillId="36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52" fillId="36" borderId="10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vertical="center" wrapText="1"/>
    </xf>
    <xf numFmtId="0" fontId="53" fillId="3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0" borderId="15" xfId="0" applyFont="1" applyBorder="1" applyAlignment="1">
      <alignment/>
    </xf>
    <xf numFmtId="0" fontId="52" fillId="37" borderId="16" xfId="0" applyFont="1" applyFill="1" applyBorder="1" applyAlignment="1">
      <alignment vertical="center"/>
    </xf>
    <xf numFmtId="0" fontId="55" fillId="37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left" vertical="top"/>
      <protection/>
    </xf>
    <xf numFmtId="0" fontId="63" fillId="0" borderId="0" xfId="0" applyFont="1" applyFill="1" applyBorder="1" applyAlignment="1" applyProtection="1">
      <alignment horizontal="left" vertical="top"/>
      <protection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5" fillId="36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57" fillId="35" borderId="10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4" fillId="20" borderId="15" xfId="0" applyFont="1" applyFill="1" applyBorder="1" applyAlignment="1">
      <alignment horizontal="center" vertical="center" wrapText="1"/>
    </xf>
    <xf numFmtId="0" fontId="54" fillId="20" borderId="17" xfId="0" applyFont="1" applyFill="1" applyBorder="1" applyAlignment="1">
      <alignment horizontal="center" vertical="center" wrapText="1"/>
    </xf>
    <xf numFmtId="0" fontId="54" fillId="20" borderId="15" xfId="0" applyFont="1" applyFill="1" applyBorder="1" applyAlignment="1">
      <alignment horizontal="center" wrapText="1"/>
    </xf>
    <xf numFmtId="0" fontId="54" fillId="20" borderId="17" xfId="0" applyFont="1" applyFill="1" applyBorder="1" applyAlignment="1">
      <alignment horizontal="center" wrapText="1"/>
    </xf>
    <xf numFmtId="0" fontId="54" fillId="20" borderId="15" xfId="0" applyFont="1" applyFill="1" applyBorder="1" applyAlignment="1">
      <alignment horizontal="center" vertical="center"/>
    </xf>
    <xf numFmtId="0" fontId="54" fillId="20" borderId="17" xfId="0" applyFont="1" applyFill="1" applyBorder="1" applyAlignment="1">
      <alignment horizontal="center" vertical="center"/>
    </xf>
    <xf numFmtId="0" fontId="54" fillId="20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66" fillId="20" borderId="1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top" wrapText="1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67" fillId="35" borderId="18" xfId="0" applyFont="1" applyFill="1" applyBorder="1" applyAlignment="1" applyProtection="1">
      <alignment horizontal="center" vertical="center" wrapText="1"/>
      <protection/>
    </xf>
    <xf numFmtId="0" fontId="67" fillId="35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3">
      <selection activeCell="B22" sqref="B4:B22"/>
    </sheetView>
  </sheetViews>
  <sheetFormatPr defaultColWidth="8.8515625" defaultRowHeight="15"/>
  <cols>
    <col min="1" max="1" width="5.7109375" style="13" customWidth="1"/>
    <col min="2" max="2" width="44.140625" style="19" customWidth="1"/>
    <col min="3" max="3" width="19.8515625" style="55" customWidth="1"/>
    <col min="4" max="4" width="5.8515625" style="37" bestFit="1" customWidth="1"/>
    <col min="5" max="5" width="14.421875" style="37" bestFit="1" customWidth="1"/>
    <col min="6" max="6" width="8.8515625" style="13" customWidth="1"/>
    <col min="7" max="7" width="18.140625" style="13" customWidth="1"/>
    <col min="8" max="16384" width="8.8515625" style="13" customWidth="1"/>
  </cols>
  <sheetData>
    <row r="1" spans="1:5" ht="15">
      <c r="A1" s="110" t="s">
        <v>13</v>
      </c>
      <c r="B1" s="110"/>
      <c r="C1" s="110"/>
      <c r="D1" s="110"/>
      <c r="E1" s="110"/>
    </row>
    <row r="2" spans="1:5" ht="15">
      <c r="A2" s="47"/>
      <c r="B2" s="47"/>
      <c r="C2" s="21"/>
      <c r="D2" s="110"/>
      <c r="E2" s="110"/>
    </row>
    <row r="3" spans="1:5" ht="15">
      <c r="A3" s="18" t="s">
        <v>14</v>
      </c>
      <c r="B3" s="18" t="s">
        <v>15</v>
      </c>
      <c r="C3" s="21"/>
      <c r="D3" s="21" t="s">
        <v>16</v>
      </c>
      <c r="E3" s="21" t="s">
        <v>17</v>
      </c>
    </row>
    <row r="4" spans="1:5" ht="28.5">
      <c r="A4" s="3">
        <v>1</v>
      </c>
      <c r="B4" s="43" t="s">
        <v>62</v>
      </c>
      <c r="C4" s="31"/>
      <c r="D4" s="3">
        <v>1</v>
      </c>
      <c r="E4" s="3">
        <f>C4*D4</f>
        <v>0</v>
      </c>
    </row>
    <row r="5" spans="1:7" ht="28.5">
      <c r="A5" s="3">
        <v>2</v>
      </c>
      <c r="B5" s="43" t="s">
        <v>18</v>
      </c>
      <c r="C5" s="31"/>
      <c r="D5" s="3">
        <v>1</v>
      </c>
      <c r="E5" s="3">
        <f aca="true" t="shared" si="0" ref="E5:E13">C5*D5</f>
        <v>0</v>
      </c>
      <c r="G5" s="107"/>
    </row>
    <row r="6" spans="1:5" ht="15">
      <c r="A6" s="3">
        <v>3</v>
      </c>
      <c r="B6" s="43" t="s">
        <v>54</v>
      </c>
      <c r="C6" s="31"/>
      <c r="D6" s="3">
        <v>1</v>
      </c>
      <c r="E6" s="3">
        <f t="shared" si="0"/>
        <v>0</v>
      </c>
    </row>
    <row r="7" spans="1:5" ht="15">
      <c r="A7" s="3">
        <v>4</v>
      </c>
      <c r="B7" s="43" t="s">
        <v>55</v>
      </c>
      <c r="C7" s="31"/>
      <c r="D7" s="3">
        <v>1</v>
      </c>
      <c r="E7" s="3">
        <f t="shared" si="0"/>
        <v>0</v>
      </c>
    </row>
    <row r="8" spans="1:5" ht="28.5">
      <c r="A8" s="3">
        <v>5</v>
      </c>
      <c r="B8" s="43" t="s">
        <v>56</v>
      </c>
      <c r="C8" s="31"/>
      <c r="D8" s="3">
        <v>1</v>
      </c>
      <c r="E8" s="3">
        <f t="shared" si="0"/>
        <v>0</v>
      </c>
    </row>
    <row r="9" spans="1:5" ht="15">
      <c r="A9" s="3">
        <v>6</v>
      </c>
      <c r="B9" s="43" t="s">
        <v>19</v>
      </c>
      <c r="C9" s="31"/>
      <c r="D9" s="3">
        <v>1</v>
      </c>
      <c r="E9" s="3">
        <f t="shared" si="0"/>
        <v>0</v>
      </c>
    </row>
    <row r="10" spans="1:5" ht="42.75">
      <c r="A10" s="3">
        <v>7</v>
      </c>
      <c r="B10" s="43" t="s">
        <v>60</v>
      </c>
      <c r="C10" s="31"/>
      <c r="D10" s="3">
        <v>1</v>
      </c>
      <c r="E10" s="3">
        <f t="shared" si="0"/>
        <v>0</v>
      </c>
    </row>
    <row r="11" spans="1:5" ht="15">
      <c r="A11" s="3">
        <v>8</v>
      </c>
      <c r="B11" s="43" t="s">
        <v>38</v>
      </c>
      <c r="C11" s="31"/>
      <c r="D11" s="3">
        <v>1</v>
      </c>
      <c r="E11" s="3">
        <f t="shared" si="0"/>
        <v>0</v>
      </c>
    </row>
    <row r="12" spans="1:5" ht="28.5">
      <c r="A12" s="3">
        <v>9</v>
      </c>
      <c r="B12" s="43" t="s">
        <v>63</v>
      </c>
      <c r="C12" s="31"/>
      <c r="D12" s="3">
        <v>1</v>
      </c>
      <c r="E12" s="3">
        <f t="shared" si="0"/>
        <v>0</v>
      </c>
    </row>
    <row r="13" spans="1:5" ht="15">
      <c r="A13" s="3">
        <v>10</v>
      </c>
      <c r="B13" s="43" t="s">
        <v>64</v>
      </c>
      <c r="C13" s="31"/>
      <c r="D13" s="3">
        <v>1</v>
      </c>
      <c r="E13" s="3">
        <f t="shared" si="0"/>
        <v>0</v>
      </c>
    </row>
    <row r="14" spans="1:5" ht="15">
      <c r="A14" s="3">
        <v>11</v>
      </c>
      <c r="B14" s="43" t="s">
        <v>20</v>
      </c>
      <c r="C14" s="31"/>
      <c r="D14" s="3">
        <v>1</v>
      </c>
      <c r="E14" s="3">
        <f aca="true" t="shared" si="1" ref="E14:E22">C14*D14</f>
        <v>0</v>
      </c>
    </row>
    <row r="15" spans="1:5" ht="15">
      <c r="A15" s="4">
        <v>12</v>
      </c>
      <c r="B15" s="43" t="s">
        <v>61</v>
      </c>
      <c r="C15" s="31"/>
      <c r="D15" s="52">
        <v>1</v>
      </c>
      <c r="E15" s="3">
        <f t="shared" si="1"/>
        <v>0</v>
      </c>
    </row>
    <row r="16" spans="1:5" ht="15">
      <c r="A16" s="52">
        <v>13</v>
      </c>
      <c r="B16" s="43" t="s">
        <v>97</v>
      </c>
      <c r="C16" s="31"/>
      <c r="D16" s="52">
        <v>1</v>
      </c>
      <c r="E16" s="3">
        <f t="shared" si="1"/>
        <v>0</v>
      </c>
    </row>
    <row r="17" spans="1:5" ht="28.5">
      <c r="A17" s="52">
        <v>14</v>
      </c>
      <c r="B17" s="43" t="s">
        <v>112</v>
      </c>
      <c r="C17" s="31"/>
      <c r="D17" s="52">
        <v>1</v>
      </c>
      <c r="E17" s="3">
        <f t="shared" si="1"/>
        <v>0</v>
      </c>
    </row>
    <row r="18" spans="1:5" ht="15">
      <c r="A18" s="52">
        <v>15</v>
      </c>
      <c r="B18" s="43" t="s">
        <v>103</v>
      </c>
      <c r="C18" s="31"/>
      <c r="D18" s="52">
        <v>1</v>
      </c>
      <c r="E18" s="3">
        <f t="shared" si="1"/>
        <v>0</v>
      </c>
    </row>
    <row r="19" spans="1:5" ht="15">
      <c r="A19" s="52">
        <v>16</v>
      </c>
      <c r="B19" s="43" t="s">
        <v>113</v>
      </c>
      <c r="C19" s="31"/>
      <c r="D19" s="52">
        <v>1</v>
      </c>
      <c r="E19" s="3">
        <f t="shared" si="1"/>
        <v>0</v>
      </c>
    </row>
    <row r="20" spans="1:5" ht="15">
      <c r="A20" s="49">
        <v>17</v>
      </c>
      <c r="B20" s="50" t="s">
        <v>65</v>
      </c>
      <c r="C20" s="31"/>
      <c r="D20" s="53">
        <v>1</v>
      </c>
      <c r="E20" s="3">
        <f t="shared" si="1"/>
        <v>0</v>
      </c>
    </row>
    <row r="21" spans="1:5" ht="25.5">
      <c r="A21" s="53">
        <v>18</v>
      </c>
      <c r="B21" s="50" t="s">
        <v>115</v>
      </c>
      <c r="C21" s="31"/>
      <c r="D21" s="53">
        <v>1</v>
      </c>
      <c r="E21" s="3">
        <f t="shared" si="1"/>
        <v>0</v>
      </c>
    </row>
    <row r="22" spans="1:5" ht="15">
      <c r="A22" s="53">
        <v>19</v>
      </c>
      <c r="B22" s="50" t="s">
        <v>114</v>
      </c>
      <c r="C22" s="31"/>
      <c r="D22" s="53">
        <v>1</v>
      </c>
      <c r="E22" s="3">
        <f t="shared" si="1"/>
        <v>0</v>
      </c>
    </row>
    <row r="23" spans="1:5" ht="15">
      <c r="A23" s="7"/>
      <c r="B23" s="51" t="s">
        <v>5</v>
      </c>
      <c r="C23" s="56"/>
      <c r="D23" s="57"/>
      <c r="E23" s="58">
        <f>SUM(E4:E22)</f>
        <v>0</v>
      </c>
    </row>
    <row r="24" ht="15">
      <c r="C24" s="54"/>
    </row>
    <row r="25" ht="15">
      <c r="C25" s="54"/>
    </row>
    <row r="26" ht="15">
      <c r="C26" s="54"/>
    </row>
    <row r="27" ht="15">
      <c r="C27" s="54"/>
    </row>
    <row r="28" ht="15">
      <c r="C28" s="54"/>
    </row>
    <row r="29" ht="15">
      <c r="C29" s="54"/>
    </row>
    <row r="30" ht="15">
      <c r="C30" s="54"/>
    </row>
    <row r="31" ht="15">
      <c r="C31" s="54"/>
    </row>
    <row r="32" ht="15">
      <c r="C32" s="54"/>
    </row>
    <row r="33" ht="15">
      <c r="C33" s="54"/>
    </row>
    <row r="34" ht="15">
      <c r="C34" s="54"/>
    </row>
    <row r="35" ht="15">
      <c r="C35" s="54"/>
    </row>
    <row r="36" ht="15">
      <c r="C36" s="54"/>
    </row>
    <row r="37" ht="15">
      <c r="C37" s="54"/>
    </row>
    <row r="38" ht="15">
      <c r="C38" s="54"/>
    </row>
    <row r="39" spans="3:7" ht="15.75">
      <c r="C39" s="54"/>
      <c r="G39" s="109"/>
    </row>
    <row r="40" spans="3:7" ht="15.75">
      <c r="C40" s="54"/>
      <c r="G40" s="109"/>
    </row>
    <row r="41" ht="15">
      <c r="C41" s="54"/>
    </row>
    <row r="42" ht="15">
      <c r="C42" s="54"/>
    </row>
    <row r="43" ht="15">
      <c r="C43" s="54"/>
    </row>
    <row r="44" ht="15">
      <c r="C44" s="54"/>
    </row>
    <row r="45" ht="15">
      <c r="C45" s="54"/>
    </row>
    <row r="46" ht="15">
      <c r="C46" s="54"/>
    </row>
    <row r="47" ht="15">
      <c r="C47" s="54"/>
    </row>
    <row r="48" ht="15">
      <c r="C48" s="54"/>
    </row>
    <row r="49" ht="15">
      <c r="C49" s="54"/>
    </row>
    <row r="50" ht="15">
      <c r="C50" s="54"/>
    </row>
    <row r="51" ht="15">
      <c r="C51" s="54"/>
    </row>
    <row r="52" ht="15">
      <c r="C52" s="54"/>
    </row>
    <row r="53" ht="15">
      <c r="C53" s="54"/>
    </row>
    <row r="54" ht="15">
      <c r="C54" s="54"/>
    </row>
    <row r="55" ht="15">
      <c r="C55" s="54"/>
    </row>
    <row r="56" ht="15">
      <c r="C56" s="54"/>
    </row>
    <row r="57" ht="15">
      <c r="C57" s="54"/>
    </row>
    <row r="58" ht="15">
      <c r="C58" s="54"/>
    </row>
    <row r="59" ht="15">
      <c r="C59" s="54"/>
    </row>
    <row r="60" ht="15">
      <c r="C60" s="54"/>
    </row>
    <row r="61" ht="15">
      <c r="C61" s="54"/>
    </row>
    <row r="62" ht="15">
      <c r="C62" s="54"/>
    </row>
    <row r="63" ht="15">
      <c r="C63" s="54"/>
    </row>
    <row r="64" ht="15">
      <c r="C64" s="54"/>
    </row>
    <row r="65" ht="15">
      <c r="C65" s="54"/>
    </row>
    <row r="66" ht="15">
      <c r="C66" s="54"/>
    </row>
    <row r="67" ht="15">
      <c r="C67" s="54"/>
    </row>
    <row r="68" ht="15">
      <c r="C68" s="54"/>
    </row>
    <row r="69" ht="15">
      <c r="C69" s="54"/>
    </row>
    <row r="70" ht="15">
      <c r="C70" s="54"/>
    </row>
    <row r="71" ht="15">
      <c r="C71" s="54"/>
    </row>
    <row r="72" ht="15">
      <c r="C72" s="54"/>
    </row>
    <row r="73" ht="15">
      <c r="C73" s="54"/>
    </row>
    <row r="74" ht="15">
      <c r="C74" s="54"/>
    </row>
    <row r="75" ht="15">
      <c r="C75" s="54"/>
    </row>
    <row r="76" ht="15">
      <c r="C76" s="54"/>
    </row>
    <row r="77" ht="15">
      <c r="C77" s="54"/>
    </row>
    <row r="78" ht="15">
      <c r="C78" s="54"/>
    </row>
    <row r="79" ht="15">
      <c r="C79" s="54"/>
    </row>
    <row r="80" ht="15">
      <c r="C80" s="54"/>
    </row>
    <row r="81" ht="15">
      <c r="C81" s="54"/>
    </row>
    <row r="82" ht="15">
      <c r="C82" s="54"/>
    </row>
    <row r="83" ht="15">
      <c r="C83" s="54"/>
    </row>
    <row r="84" ht="15">
      <c r="C84" s="54"/>
    </row>
    <row r="85" ht="15">
      <c r="C85" s="54"/>
    </row>
    <row r="86" ht="15">
      <c r="C86" s="54"/>
    </row>
    <row r="87" ht="15">
      <c r="C87" s="54"/>
    </row>
    <row r="88" ht="15">
      <c r="C88" s="54"/>
    </row>
    <row r="89" ht="15">
      <c r="C89" s="54"/>
    </row>
    <row r="90" ht="15">
      <c r="C90" s="54"/>
    </row>
    <row r="91" ht="15">
      <c r="C91" s="54"/>
    </row>
    <row r="92" ht="15">
      <c r="C92" s="54"/>
    </row>
    <row r="93" ht="15">
      <c r="C93" s="54"/>
    </row>
    <row r="94" ht="15">
      <c r="C94" s="54"/>
    </row>
    <row r="95" ht="15">
      <c r="C95" s="54"/>
    </row>
    <row r="96" ht="15">
      <c r="C96" s="54"/>
    </row>
    <row r="97" ht="15">
      <c r="C97" s="54"/>
    </row>
    <row r="98" ht="15">
      <c r="C98" s="54"/>
    </row>
    <row r="99" ht="15">
      <c r="C99" s="54"/>
    </row>
    <row r="100" ht="15">
      <c r="C100" s="54"/>
    </row>
    <row r="101" ht="15">
      <c r="C101" s="54"/>
    </row>
    <row r="102" ht="15">
      <c r="C102" s="54"/>
    </row>
    <row r="103" ht="15">
      <c r="C103" s="54"/>
    </row>
    <row r="104" ht="15">
      <c r="C104" s="54"/>
    </row>
    <row r="105" ht="15">
      <c r="C105" s="54"/>
    </row>
    <row r="106" ht="15">
      <c r="C106" s="54"/>
    </row>
    <row r="107" ht="15">
      <c r="C107" s="54"/>
    </row>
    <row r="108" ht="15">
      <c r="C108" s="54"/>
    </row>
    <row r="109" ht="15">
      <c r="C109" s="54"/>
    </row>
    <row r="110" ht="15">
      <c r="C110" s="54"/>
    </row>
    <row r="111" ht="15">
      <c r="C111" s="54"/>
    </row>
    <row r="112" ht="15">
      <c r="C112" s="54"/>
    </row>
    <row r="113" ht="15">
      <c r="C113" s="54"/>
    </row>
    <row r="114" ht="15">
      <c r="C114" s="54"/>
    </row>
    <row r="115" ht="15">
      <c r="C115" s="54"/>
    </row>
    <row r="116" ht="15">
      <c r="C116" s="54"/>
    </row>
    <row r="117" ht="15">
      <c r="C117" s="54"/>
    </row>
    <row r="118" ht="15">
      <c r="C118" s="54"/>
    </row>
    <row r="119" ht="15">
      <c r="C119" s="54"/>
    </row>
    <row r="120" ht="15">
      <c r="C120" s="54"/>
    </row>
    <row r="121" ht="15">
      <c r="C121" s="54"/>
    </row>
    <row r="122" ht="15">
      <c r="C122" s="54"/>
    </row>
    <row r="123" ht="15">
      <c r="C123" s="54"/>
    </row>
    <row r="124" ht="15">
      <c r="C124" s="54"/>
    </row>
    <row r="125" ht="15">
      <c r="C125" s="54"/>
    </row>
    <row r="126" ht="15">
      <c r="C126" s="54"/>
    </row>
    <row r="127" ht="15">
      <c r="C127" s="54"/>
    </row>
    <row r="128" ht="15">
      <c r="C128" s="54"/>
    </row>
    <row r="129" ht="15">
      <c r="C129" s="54"/>
    </row>
    <row r="130" ht="15">
      <c r="C130" s="54"/>
    </row>
    <row r="131" ht="15">
      <c r="C131" s="54"/>
    </row>
    <row r="132" ht="15">
      <c r="C132" s="54"/>
    </row>
    <row r="133" ht="15">
      <c r="C133" s="54"/>
    </row>
    <row r="134" ht="15">
      <c r="C134" s="54"/>
    </row>
    <row r="135" ht="15">
      <c r="C135" s="54"/>
    </row>
    <row r="136" ht="15">
      <c r="C136" s="54"/>
    </row>
    <row r="137" ht="15">
      <c r="C137" s="54"/>
    </row>
    <row r="138" ht="15">
      <c r="C138" s="54"/>
    </row>
    <row r="139" ht="15">
      <c r="C139" s="54"/>
    </row>
    <row r="140" ht="15">
      <c r="C140" s="54"/>
    </row>
    <row r="141" ht="15">
      <c r="C141" s="54"/>
    </row>
    <row r="142" ht="15">
      <c r="C142" s="54"/>
    </row>
    <row r="143" ht="15">
      <c r="C143" s="54"/>
    </row>
    <row r="144" ht="15">
      <c r="C144" s="54"/>
    </row>
    <row r="145" ht="15">
      <c r="C145" s="54"/>
    </row>
    <row r="146" ht="15">
      <c r="C146" s="54"/>
    </row>
    <row r="147" ht="15">
      <c r="C147" s="54"/>
    </row>
    <row r="148" ht="15">
      <c r="C148" s="54"/>
    </row>
    <row r="149" ht="15">
      <c r="C149" s="54"/>
    </row>
    <row r="150" ht="15">
      <c r="C150" s="54"/>
    </row>
    <row r="151" ht="15">
      <c r="C151" s="54"/>
    </row>
    <row r="152" ht="15">
      <c r="C152" s="54"/>
    </row>
    <row r="153" ht="15">
      <c r="C153" s="54"/>
    </row>
    <row r="154" ht="15">
      <c r="C154" s="54"/>
    </row>
    <row r="155" ht="15">
      <c r="C155" s="54"/>
    </row>
    <row r="156" ht="15">
      <c r="C156" s="54"/>
    </row>
    <row r="157" ht="15">
      <c r="C157" s="54"/>
    </row>
    <row r="158" ht="15">
      <c r="C158" s="54"/>
    </row>
    <row r="159" ht="15">
      <c r="C159" s="54"/>
    </row>
    <row r="160" ht="15">
      <c r="C160" s="54"/>
    </row>
    <row r="161" ht="15">
      <c r="C161" s="54"/>
    </row>
    <row r="162" ht="15">
      <c r="C162" s="54"/>
    </row>
    <row r="163" ht="15">
      <c r="C163" s="54"/>
    </row>
    <row r="164" ht="15">
      <c r="C164" s="54"/>
    </row>
    <row r="165" ht="15">
      <c r="C165" s="54"/>
    </row>
    <row r="166" ht="15">
      <c r="C166" s="54"/>
    </row>
    <row r="167" ht="15">
      <c r="C167" s="54"/>
    </row>
    <row r="168" ht="15">
      <c r="C168" s="54"/>
    </row>
    <row r="169" ht="15">
      <c r="C169" s="54"/>
    </row>
    <row r="170" ht="15">
      <c r="C170" s="54"/>
    </row>
    <row r="171" ht="15">
      <c r="C171" s="54"/>
    </row>
    <row r="172" ht="15">
      <c r="C172" s="54"/>
    </row>
    <row r="173" ht="15">
      <c r="C173" s="54"/>
    </row>
    <row r="174" ht="15">
      <c r="C174" s="54"/>
    </row>
    <row r="175" ht="15">
      <c r="C175" s="54"/>
    </row>
    <row r="176" ht="15">
      <c r="C176" s="54"/>
    </row>
    <row r="177" ht="15">
      <c r="C177" s="54"/>
    </row>
    <row r="178" ht="15">
      <c r="C178" s="54"/>
    </row>
    <row r="179" ht="15">
      <c r="C179" s="54"/>
    </row>
    <row r="180" ht="15">
      <c r="C180" s="54"/>
    </row>
    <row r="181" ht="15">
      <c r="C181" s="54"/>
    </row>
    <row r="182" ht="15">
      <c r="C182" s="54"/>
    </row>
    <row r="183" ht="15">
      <c r="C183" s="54"/>
    </row>
    <row r="184" ht="15">
      <c r="C184" s="54"/>
    </row>
    <row r="185" ht="15">
      <c r="C185" s="54"/>
    </row>
    <row r="186" ht="15">
      <c r="C186" s="54"/>
    </row>
    <row r="187" ht="15">
      <c r="C187" s="54"/>
    </row>
    <row r="188" ht="15">
      <c r="C188" s="54"/>
    </row>
    <row r="189" ht="15">
      <c r="C189" s="54"/>
    </row>
    <row r="190" ht="15">
      <c r="C190" s="54"/>
    </row>
    <row r="191" ht="15">
      <c r="C191" s="54"/>
    </row>
    <row r="192" ht="15">
      <c r="C192" s="54"/>
    </row>
    <row r="193" ht="15">
      <c r="C193" s="54"/>
    </row>
    <row r="194" ht="15">
      <c r="C194" s="54"/>
    </row>
    <row r="195" ht="15">
      <c r="C195" s="54"/>
    </row>
    <row r="196" ht="15">
      <c r="C196" s="54"/>
    </row>
    <row r="197" ht="15">
      <c r="C197" s="54"/>
    </row>
    <row r="198" ht="15">
      <c r="C198" s="54"/>
    </row>
    <row r="199" ht="15">
      <c r="C199" s="54"/>
    </row>
    <row r="200" ht="15">
      <c r="C200" s="54"/>
    </row>
    <row r="201" ht="15">
      <c r="C201" s="54"/>
    </row>
    <row r="202" ht="15">
      <c r="C202" s="54"/>
    </row>
    <row r="203" ht="15">
      <c r="C203" s="54"/>
    </row>
    <row r="204" ht="15">
      <c r="C204" s="54"/>
    </row>
    <row r="205" ht="15">
      <c r="C205" s="54"/>
    </row>
    <row r="206" ht="15">
      <c r="C206" s="54"/>
    </row>
    <row r="207" ht="15">
      <c r="C207" s="54"/>
    </row>
    <row r="208" ht="15">
      <c r="C208" s="54"/>
    </row>
    <row r="209" ht="15">
      <c r="C209" s="54"/>
    </row>
    <row r="210" ht="15">
      <c r="C210" s="54"/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2"/>
  <sheetViews>
    <sheetView tabSelected="1" zoomScale="91" zoomScaleNormal="91" zoomScalePageLayoutView="0" workbookViewId="0" topLeftCell="A8">
      <selection activeCell="G16" sqref="G16"/>
    </sheetView>
  </sheetViews>
  <sheetFormatPr defaultColWidth="8.8515625" defaultRowHeight="15"/>
  <cols>
    <col min="1" max="1" width="8.421875" style="2" customWidth="1"/>
    <col min="2" max="2" width="43.57421875" style="1" customWidth="1"/>
    <col min="3" max="3" width="13.57421875" style="36" customWidth="1"/>
    <col min="4" max="4" width="14.7109375" style="23" customWidth="1"/>
    <col min="5" max="5" width="9.00390625" style="23" bestFit="1" customWidth="1"/>
    <col min="6" max="6" width="14.421875" style="23" customWidth="1"/>
    <col min="7" max="7" width="33.00390625" style="59" customWidth="1"/>
    <col min="8" max="16384" width="8.8515625" style="59" customWidth="1"/>
  </cols>
  <sheetData>
    <row r="1" spans="1:7" ht="10.5" customHeight="1">
      <c r="A1" s="17"/>
      <c r="B1" s="2"/>
      <c r="D1" s="36"/>
      <c r="E1" s="36"/>
      <c r="F1" s="36"/>
      <c r="G1" s="59" t="s">
        <v>70</v>
      </c>
    </row>
    <row r="2" spans="1:6" s="60" customFormat="1" ht="21" customHeight="1">
      <c r="A2" s="120" t="s">
        <v>36</v>
      </c>
      <c r="B2" s="120"/>
      <c r="C2" s="120"/>
      <c r="D2" s="120"/>
      <c r="E2" s="120"/>
      <c r="F2" s="120"/>
    </row>
    <row r="3" spans="1:6" s="61" customFormat="1" ht="21" customHeight="1">
      <c r="A3" s="33"/>
      <c r="B3" s="34" t="s">
        <v>12</v>
      </c>
      <c r="C3" s="33"/>
      <c r="D3" s="35"/>
      <c r="E3" s="121" t="s">
        <v>111</v>
      </c>
      <c r="F3" s="121"/>
    </row>
    <row r="4" spans="1:6" s="61" customFormat="1" ht="38.25" customHeight="1">
      <c r="A4" s="38" t="s">
        <v>8</v>
      </c>
      <c r="B4" s="38" t="s">
        <v>0</v>
      </c>
      <c r="C4" s="38" t="s">
        <v>29</v>
      </c>
      <c r="D4" s="38" t="s">
        <v>1</v>
      </c>
      <c r="E4" s="38" t="s">
        <v>2</v>
      </c>
      <c r="F4" s="38" t="s">
        <v>37</v>
      </c>
    </row>
    <row r="5" spans="1:6" s="60" customFormat="1" ht="49.5" customHeight="1">
      <c r="A5" s="20" t="s">
        <v>9</v>
      </c>
      <c r="B5" s="116" t="s">
        <v>87</v>
      </c>
      <c r="C5" s="117"/>
      <c r="D5" s="117"/>
      <c r="E5" s="117"/>
      <c r="F5" s="117"/>
    </row>
    <row r="6" spans="1:6" ht="115.5">
      <c r="A6" s="32">
        <v>1</v>
      </c>
      <c r="B6" s="44" t="s">
        <v>106</v>
      </c>
      <c r="C6" s="64" t="s">
        <v>21</v>
      </c>
      <c r="D6" s="65"/>
      <c r="E6" s="32">
        <v>75</v>
      </c>
      <c r="F6" s="32">
        <f>E6*D6</f>
        <v>0</v>
      </c>
    </row>
    <row r="7" spans="1:6" ht="15">
      <c r="A7" s="32">
        <v>2</v>
      </c>
      <c r="B7" s="44" t="s">
        <v>45</v>
      </c>
      <c r="C7" s="64" t="s">
        <v>21</v>
      </c>
      <c r="D7" s="65"/>
      <c r="E7" s="32">
        <v>75</v>
      </c>
      <c r="F7" s="32">
        <f aca="true" t="shared" si="0" ref="F7:F15">E7*D7</f>
        <v>0</v>
      </c>
    </row>
    <row r="8" spans="1:6" ht="15">
      <c r="A8" s="32">
        <v>3</v>
      </c>
      <c r="B8" s="44" t="s">
        <v>3</v>
      </c>
      <c r="C8" s="64" t="s">
        <v>21</v>
      </c>
      <c r="D8" s="65"/>
      <c r="E8" s="32">
        <v>75</v>
      </c>
      <c r="F8" s="32">
        <f t="shared" si="0"/>
        <v>0</v>
      </c>
    </row>
    <row r="9" spans="1:6" ht="26.25">
      <c r="A9" s="32">
        <v>4</v>
      </c>
      <c r="B9" s="44" t="s">
        <v>4</v>
      </c>
      <c r="C9" s="64" t="s">
        <v>21</v>
      </c>
      <c r="D9" s="65"/>
      <c r="E9" s="32">
        <v>75</v>
      </c>
      <c r="F9" s="32">
        <f>E9*D9</f>
        <v>0</v>
      </c>
    </row>
    <row r="10" spans="1:6" ht="15">
      <c r="A10" s="32">
        <v>5</v>
      </c>
      <c r="B10" s="44" t="s">
        <v>109</v>
      </c>
      <c r="C10" s="64" t="s">
        <v>21</v>
      </c>
      <c r="D10" s="65"/>
      <c r="E10" s="32">
        <v>75</v>
      </c>
      <c r="F10" s="66">
        <f t="shared" si="0"/>
        <v>0</v>
      </c>
    </row>
    <row r="11" spans="1:6" ht="15">
      <c r="A11" s="32">
        <v>6</v>
      </c>
      <c r="B11" s="6" t="s">
        <v>80</v>
      </c>
      <c r="C11" s="67" t="s">
        <v>21</v>
      </c>
      <c r="D11" s="65"/>
      <c r="E11" s="32">
        <v>75</v>
      </c>
      <c r="F11" s="66">
        <f>E11*D11</f>
        <v>0</v>
      </c>
    </row>
    <row r="12" spans="1:6" ht="15">
      <c r="A12" s="32">
        <v>7</v>
      </c>
      <c r="B12" s="6" t="s">
        <v>89</v>
      </c>
      <c r="C12" s="67" t="s">
        <v>21</v>
      </c>
      <c r="D12" s="65"/>
      <c r="E12" s="32">
        <v>150</v>
      </c>
      <c r="F12" s="66">
        <f t="shared" si="0"/>
        <v>0</v>
      </c>
    </row>
    <row r="13" spans="1:6" ht="15">
      <c r="A13" s="32">
        <v>8</v>
      </c>
      <c r="B13" s="6" t="s">
        <v>95</v>
      </c>
      <c r="C13" s="67" t="s">
        <v>21</v>
      </c>
      <c r="D13" s="65"/>
      <c r="E13" s="32">
        <v>75</v>
      </c>
      <c r="F13" s="66">
        <f t="shared" si="0"/>
        <v>0</v>
      </c>
    </row>
    <row r="14" spans="1:6" ht="26.25">
      <c r="A14" s="32">
        <v>9</v>
      </c>
      <c r="B14" s="6" t="s">
        <v>108</v>
      </c>
      <c r="C14" s="67" t="s">
        <v>21</v>
      </c>
      <c r="D14" s="65"/>
      <c r="E14" s="32">
        <v>75</v>
      </c>
      <c r="F14" s="66"/>
    </row>
    <row r="15" spans="1:6" ht="15">
      <c r="A15" s="32">
        <v>10</v>
      </c>
      <c r="B15" s="6" t="s">
        <v>107</v>
      </c>
      <c r="C15" s="67" t="s">
        <v>21</v>
      </c>
      <c r="D15" s="65"/>
      <c r="E15" s="32">
        <v>75</v>
      </c>
      <c r="F15" s="66">
        <f t="shared" si="0"/>
        <v>0</v>
      </c>
    </row>
    <row r="16" spans="1:6" s="60" customFormat="1" ht="27.75" customHeight="1">
      <c r="A16" s="10"/>
      <c r="B16" s="14" t="s">
        <v>5</v>
      </c>
      <c r="C16" s="68"/>
      <c r="D16" s="69">
        <v>2</v>
      </c>
      <c r="E16" s="69"/>
      <c r="F16" s="75">
        <f>SUM(F6:F15)</f>
        <v>0</v>
      </c>
    </row>
    <row r="17" spans="1:6" s="60" customFormat="1" ht="27.75" customHeight="1">
      <c r="A17" s="11"/>
      <c r="B17" s="15"/>
      <c r="C17" s="68"/>
      <c r="D17" s="69"/>
      <c r="E17" s="69"/>
      <c r="F17" s="69"/>
    </row>
    <row r="18" spans="1:6" ht="27" customHeight="1">
      <c r="A18" s="20" t="s">
        <v>10</v>
      </c>
      <c r="B18" s="116" t="s">
        <v>86</v>
      </c>
      <c r="C18" s="117"/>
      <c r="D18" s="117"/>
      <c r="E18" s="117"/>
      <c r="F18" s="117"/>
    </row>
    <row r="19" spans="2:6" ht="27" customHeight="1">
      <c r="B19" s="12"/>
      <c r="C19" s="46" t="s">
        <v>29</v>
      </c>
      <c r="D19" s="46" t="s">
        <v>1</v>
      </c>
      <c r="E19" s="46" t="s">
        <v>2</v>
      </c>
      <c r="F19" s="46" t="s">
        <v>37</v>
      </c>
    </row>
    <row r="20" spans="1:7" ht="26.25">
      <c r="A20" s="32">
        <v>1</v>
      </c>
      <c r="B20" s="6" t="s">
        <v>119</v>
      </c>
      <c r="C20" s="67" t="s">
        <v>21</v>
      </c>
      <c r="D20" s="65"/>
      <c r="E20" s="32">
        <v>80</v>
      </c>
      <c r="F20" s="66">
        <f>E20*D20</f>
        <v>0</v>
      </c>
      <c r="G20" s="105"/>
    </row>
    <row r="21" spans="1:6" ht="128.25">
      <c r="A21" s="32">
        <v>2</v>
      </c>
      <c r="B21" s="5" t="s">
        <v>120</v>
      </c>
      <c r="C21" s="67" t="s">
        <v>21</v>
      </c>
      <c r="D21" s="65"/>
      <c r="E21" s="32">
        <v>4</v>
      </c>
      <c r="F21" s="66">
        <f aca="true" t="shared" si="1" ref="F21:F33">E21*D21</f>
        <v>0</v>
      </c>
    </row>
    <row r="22" spans="1:6" ht="15">
      <c r="A22" s="32">
        <v>3</v>
      </c>
      <c r="B22" s="5" t="s">
        <v>74</v>
      </c>
      <c r="C22" s="67" t="s">
        <v>21</v>
      </c>
      <c r="D22" s="65"/>
      <c r="E22" s="32">
        <v>4</v>
      </c>
      <c r="F22" s="66">
        <f>D22*E22</f>
        <v>0</v>
      </c>
    </row>
    <row r="23" spans="1:6" ht="15">
      <c r="A23" s="32">
        <v>4</v>
      </c>
      <c r="B23" s="5" t="s">
        <v>73</v>
      </c>
      <c r="C23" s="67" t="s">
        <v>21</v>
      </c>
      <c r="D23" s="65"/>
      <c r="E23" s="32">
        <v>4</v>
      </c>
      <c r="F23" s="66">
        <f t="shared" si="1"/>
        <v>0</v>
      </c>
    </row>
    <row r="24" spans="1:6" ht="26.25">
      <c r="A24" s="32">
        <v>5</v>
      </c>
      <c r="B24" s="5" t="s">
        <v>72</v>
      </c>
      <c r="C24" s="67" t="s">
        <v>21</v>
      </c>
      <c r="D24" s="65"/>
      <c r="E24" s="32">
        <v>4</v>
      </c>
      <c r="F24" s="66">
        <f t="shared" si="1"/>
        <v>0</v>
      </c>
    </row>
    <row r="25" spans="1:6" ht="15">
      <c r="A25" s="32">
        <v>6</v>
      </c>
      <c r="B25" s="5" t="s">
        <v>99</v>
      </c>
      <c r="C25" s="67" t="s">
        <v>21</v>
      </c>
      <c r="D25" s="65"/>
      <c r="E25" s="32">
        <v>24</v>
      </c>
      <c r="F25" s="66">
        <f t="shared" si="1"/>
        <v>0</v>
      </c>
    </row>
    <row r="26" spans="1:6" ht="26.25">
      <c r="A26" s="32">
        <v>7</v>
      </c>
      <c r="B26" s="6" t="s">
        <v>75</v>
      </c>
      <c r="C26" s="67" t="s">
        <v>21</v>
      </c>
      <c r="D26" s="65"/>
      <c r="E26" s="70">
        <v>4</v>
      </c>
      <c r="F26" s="66">
        <f t="shared" si="1"/>
        <v>0</v>
      </c>
    </row>
    <row r="27" spans="1:6" ht="26.25">
      <c r="A27" s="32">
        <v>8</v>
      </c>
      <c r="B27" s="6" t="s">
        <v>76</v>
      </c>
      <c r="C27" s="67" t="s">
        <v>21</v>
      </c>
      <c r="D27" s="65"/>
      <c r="E27" s="70">
        <v>4</v>
      </c>
      <c r="F27" s="66">
        <f t="shared" si="1"/>
        <v>0</v>
      </c>
    </row>
    <row r="28" spans="1:6" ht="15">
      <c r="A28" s="32">
        <v>9</v>
      </c>
      <c r="B28" s="5" t="s">
        <v>77</v>
      </c>
      <c r="C28" s="67" t="s">
        <v>21</v>
      </c>
      <c r="D28" s="65"/>
      <c r="E28" s="32">
        <v>8</v>
      </c>
      <c r="F28" s="66">
        <f t="shared" si="1"/>
        <v>0</v>
      </c>
    </row>
    <row r="29" spans="1:6" ht="15">
      <c r="A29" s="32">
        <v>10</v>
      </c>
      <c r="B29" s="5" t="s">
        <v>78</v>
      </c>
      <c r="C29" s="67" t="s">
        <v>21</v>
      </c>
      <c r="D29" s="65"/>
      <c r="E29" s="32">
        <v>80</v>
      </c>
      <c r="F29" s="66">
        <f t="shared" si="1"/>
        <v>0</v>
      </c>
    </row>
    <row r="30" spans="1:6" ht="26.25">
      <c r="A30" s="32">
        <v>11</v>
      </c>
      <c r="B30" s="5" t="s">
        <v>79</v>
      </c>
      <c r="C30" s="67" t="s">
        <v>21</v>
      </c>
      <c r="D30" s="65"/>
      <c r="E30" s="32">
        <v>80</v>
      </c>
      <c r="F30" s="66">
        <f>E30*D30</f>
        <v>0</v>
      </c>
    </row>
    <row r="31" spans="1:6" ht="15">
      <c r="A31" s="32">
        <v>12</v>
      </c>
      <c r="B31" s="5" t="s">
        <v>91</v>
      </c>
      <c r="C31" s="67" t="s">
        <v>21</v>
      </c>
      <c r="D31" s="65"/>
      <c r="E31" s="32">
        <v>4</v>
      </c>
      <c r="F31" s="66">
        <f>E31*D31</f>
        <v>0</v>
      </c>
    </row>
    <row r="32" spans="1:6" ht="15">
      <c r="A32" s="32">
        <v>13</v>
      </c>
      <c r="B32" s="5" t="s">
        <v>95</v>
      </c>
      <c r="C32" s="67" t="s">
        <v>21</v>
      </c>
      <c r="D32" s="65"/>
      <c r="E32" s="32">
        <v>4</v>
      </c>
      <c r="F32" s="66">
        <f>E32*D32</f>
        <v>0</v>
      </c>
    </row>
    <row r="33" spans="1:6" ht="24.75" customHeight="1">
      <c r="A33" s="32">
        <v>14</v>
      </c>
      <c r="B33" s="5" t="s">
        <v>90</v>
      </c>
      <c r="C33" s="67" t="s">
        <v>21</v>
      </c>
      <c r="D33" s="65"/>
      <c r="E33" s="32">
        <v>10</v>
      </c>
      <c r="F33" s="66">
        <f t="shared" si="1"/>
        <v>0</v>
      </c>
    </row>
    <row r="34" spans="1:6" ht="24.75" customHeight="1">
      <c r="A34" s="8"/>
      <c r="B34" s="14" t="s">
        <v>5</v>
      </c>
      <c r="C34" s="71"/>
      <c r="D34" s="70"/>
      <c r="E34" s="70"/>
      <c r="F34" s="76">
        <f>SUM(F20:F33)</f>
        <v>0</v>
      </c>
    </row>
    <row r="35" spans="1:6" ht="20.25" customHeight="1">
      <c r="A35" s="9"/>
      <c r="B35" s="16"/>
      <c r="C35" s="71"/>
      <c r="D35" s="70"/>
      <c r="E35" s="70"/>
      <c r="F35" s="70"/>
    </row>
    <row r="36" spans="1:6" ht="62.25" customHeight="1">
      <c r="A36" s="45" t="s">
        <v>11</v>
      </c>
      <c r="B36" s="116" t="s">
        <v>117</v>
      </c>
      <c r="C36" s="117"/>
      <c r="D36" s="117"/>
      <c r="E36" s="117"/>
      <c r="F36" s="117"/>
    </row>
    <row r="37" spans="1:6" s="62" customFormat="1" ht="15">
      <c r="A37" s="20"/>
      <c r="B37" s="12"/>
      <c r="C37" s="46" t="s">
        <v>29</v>
      </c>
      <c r="D37" s="46" t="s">
        <v>1</v>
      </c>
      <c r="E37" s="118"/>
      <c r="F37" s="119"/>
    </row>
    <row r="38" spans="1:6" ht="26.25">
      <c r="A38" s="32">
        <v>1</v>
      </c>
      <c r="B38" s="44" t="s">
        <v>116</v>
      </c>
      <c r="C38" s="67" t="s">
        <v>21</v>
      </c>
      <c r="D38" s="65"/>
      <c r="E38" s="32">
        <v>80</v>
      </c>
      <c r="F38" s="66">
        <f>E38*D38</f>
        <v>0</v>
      </c>
    </row>
    <row r="39" spans="1:6" ht="39">
      <c r="A39" s="32">
        <v>2</v>
      </c>
      <c r="B39" s="6" t="s">
        <v>118</v>
      </c>
      <c r="C39" s="67" t="s">
        <v>21</v>
      </c>
      <c r="D39" s="65"/>
      <c r="E39" s="32">
        <v>4</v>
      </c>
      <c r="F39" s="66">
        <f>E39*D39</f>
        <v>0</v>
      </c>
    </row>
    <row r="40" spans="1:6" ht="15">
      <c r="A40" s="32">
        <v>3</v>
      </c>
      <c r="B40" s="6" t="s">
        <v>69</v>
      </c>
      <c r="C40" s="67" t="s">
        <v>21</v>
      </c>
      <c r="D40" s="65"/>
      <c r="E40" s="32">
        <v>1</v>
      </c>
      <c r="F40" s="66">
        <f>E40*D40</f>
        <v>0</v>
      </c>
    </row>
    <row r="41" spans="1:6" ht="15">
      <c r="A41" s="77"/>
      <c r="B41" s="14" t="s">
        <v>5</v>
      </c>
      <c r="C41" s="72"/>
      <c r="D41" s="65"/>
      <c r="E41" s="108"/>
      <c r="F41" s="76">
        <f>SUM(F27:F40)</f>
        <v>0</v>
      </c>
    </row>
    <row r="42" spans="1:6" ht="15" customHeight="1">
      <c r="A42" s="111"/>
      <c r="B42" s="112"/>
      <c r="C42" s="112"/>
      <c r="D42" s="112"/>
      <c r="E42" s="112"/>
      <c r="F42" s="113"/>
    </row>
    <row r="43" spans="1:6" ht="56.25" customHeight="1">
      <c r="A43" s="46" t="s">
        <v>24</v>
      </c>
      <c r="B43" s="114" t="s">
        <v>82</v>
      </c>
      <c r="C43" s="115"/>
      <c r="D43" s="115"/>
      <c r="E43" s="115"/>
      <c r="F43" s="115"/>
    </row>
    <row r="44" spans="1:6" ht="15">
      <c r="A44" s="20"/>
      <c r="B44" s="12"/>
      <c r="C44" s="46" t="s">
        <v>29</v>
      </c>
      <c r="D44" s="46" t="s">
        <v>1</v>
      </c>
      <c r="E44" s="46" t="s">
        <v>2</v>
      </c>
      <c r="F44" s="46" t="s">
        <v>37</v>
      </c>
    </row>
    <row r="45" spans="1:6" ht="15">
      <c r="A45" s="8">
        <v>1</v>
      </c>
      <c r="B45" s="6" t="s">
        <v>28</v>
      </c>
      <c r="C45" s="71" t="s">
        <v>21</v>
      </c>
      <c r="D45" s="73"/>
      <c r="E45" s="74">
        <v>150</v>
      </c>
      <c r="F45" s="74">
        <f>E45*D45</f>
        <v>0</v>
      </c>
    </row>
    <row r="46" spans="1:6" ht="15">
      <c r="A46" s="8">
        <v>2</v>
      </c>
      <c r="B46" s="6" t="s">
        <v>104</v>
      </c>
      <c r="C46" s="71" t="s">
        <v>21</v>
      </c>
      <c r="D46" s="73"/>
      <c r="E46" s="74">
        <v>4</v>
      </c>
      <c r="F46" s="74">
        <f>E46*D46</f>
        <v>0</v>
      </c>
    </row>
    <row r="47" spans="1:6" ht="26.25">
      <c r="A47" s="8">
        <v>3</v>
      </c>
      <c r="B47" s="6" t="s">
        <v>92</v>
      </c>
      <c r="C47" s="71" t="s">
        <v>21</v>
      </c>
      <c r="D47" s="73"/>
      <c r="E47" s="74">
        <v>90</v>
      </c>
      <c r="F47" s="74">
        <f>E47*D47</f>
        <v>0</v>
      </c>
    </row>
    <row r="48" spans="1:6" ht="26.25">
      <c r="A48" s="8">
        <v>4</v>
      </c>
      <c r="B48" s="6" t="s">
        <v>93</v>
      </c>
      <c r="C48" s="71" t="s">
        <v>21</v>
      </c>
      <c r="D48" s="73"/>
      <c r="E48" s="74">
        <v>10</v>
      </c>
      <c r="F48" s="74">
        <f>D48*E48</f>
        <v>0</v>
      </c>
    </row>
    <row r="49" spans="1:6" ht="15">
      <c r="A49" s="77"/>
      <c r="B49" s="14" t="s">
        <v>5</v>
      </c>
      <c r="C49" s="72"/>
      <c r="D49" s="65"/>
      <c r="E49" s="59"/>
      <c r="F49" s="78">
        <f>SUM(F45:F48)</f>
        <v>0</v>
      </c>
    </row>
    <row r="50" spans="26:250" ht="16.5" customHeight="1"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</row>
    <row r="51" spans="1:6" ht="42.75" customHeight="1">
      <c r="A51" s="45" t="s">
        <v>25</v>
      </c>
      <c r="B51" s="116" t="s">
        <v>83</v>
      </c>
      <c r="C51" s="117"/>
      <c r="D51" s="117"/>
      <c r="E51" s="117"/>
      <c r="F51" s="117"/>
    </row>
    <row r="52" spans="1:6" ht="26.25">
      <c r="A52" s="8">
        <v>1</v>
      </c>
      <c r="B52" s="6" t="s">
        <v>100</v>
      </c>
      <c r="C52" s="71" t="s">
        <v>71</v>
      </c>
      <c r="D52" s="73"/>
      <c r="E52" s="74">
        <v>75</v>
      </c>
      <c r="F52" s="74">
        <f aca="true" t="shared" si="2" ref="F52:F57">E52*D52</f>
        <v>0</v>
      </c>
    </row>
    <row r="53" spans="1:6" ht="26.25">
      <c r="A53" s="8">
        <v>2</v>
      </c>
      <c r="B53" s="6" t="s">
        <v>101</v>
      </c>
      <c r="C53" s="71" t="s">
        <v>71</v>
      </c>
      <c r="D53" s="73"/>
      <c r="E53" s="74">
        <v>4</v>
      </c>
      <c r="F53" s="74">
        <f t="shared" si="2"/>
        <v>0</v>
      </c>
    </row>
    <row r="54" spans="1:6" ht="26.25">
      <c r="A54" s="8">
        <v>3</v>
      </c>
      <c r="B54" s="6" t="s">
        <v>102</v>
      </c>
      <c r="C54" s="71" t="s">
        <v>71</v>
      </c>
      <c r="D54" s="73"/>
      <c r="E54" s="74">
        <v>1</v>
      </c>
      <c r="F54" s="74">
        <f t="shared" si="2"/>
        <v>0</v>
      </c>
    </row>
    <row r="55" spans="1:6" ht="39">
      <c r="A55" s="8">
        <v>4</v>
      </c>
      <c r="B55" s="6" t="s">
        <v>96</v>
      </c>
      <c r="C55" s="71" t="s">
        <v>21</v>
      </c>
      <c r="D55" s="73"/>
      <c r="E55" s="74">
        <v>85</v>
      </c>
      <c r="F55" s="74">
        <f t="shared" si="2"/>
        <v>0</v>
      </c>
    </row>
    <row r="56" spans="1:6" ht="15">
      <c r="A56" s="8">
        <v>5</v>
      </c>
      <c r="B56" s="6" t="s">
        <v>110</v>
      </c>
      <c r="C56" s="71" t="s">
        <v>21</v>
      </c>
      <c r="D56" s="73"/>
      <c r="E56" s="74">
        <v>4</v>
      </c>
      <c r="F56" s="74">
        <f t="shared" si="2"/>
        <v>0</v>
      </c>
    </row>
    <row r="57" spans="1:6" ht="51.75">
      <c r="A57" s="8">
        <v>6</v>
      </c>
      <c r="B57" s="6" t="s">
        <v>94</v>
      </c>
      <c r="C57" s="71" t="s">
        <v>21</v>
      </c>
      <c r="D57" s="73"/>
      <c r="E57" s="74">
        <v>2</v>
      </c>
      <c r="F57" s="74">
        <f t="shared" si="2"/>
        <v>0</v>
      </c>
    </row>
    <row r="58" spans="1:6" ht="15">
      <c r="A58" s="8">
        <v>7</v>
      </c>
      <c r="B58" s="6" t="s">
        <v>81</v>
      </c>
      <c r="C58" s="71" t="s">
        <v>21</v>
      </c>
      <c r="D58" s="73"/>
      <c r="E58" s="74">
        <v>75</v>
      </c>
      <c r="F58" s="74">
        <f>D58*E58</f>
        <v>0</v>
      </c>
    </row>
    <row r="59" spans="1:6" ht="24" customHeight="1">
      <c r="A59" s="77"/>
      <c r="B59" s="14" t="s">
        <v>5</v>
      </c>
      <c r="C59" s="72"/>
      <c r="D59" s="65"/>
      <c r="E59" s="59"/>
      <c r="F59" s="78">
        <f>SUM(F52:F58)</f>
        <v>0</v>
      </c>
    </row>
    <row r="60" spans="1:6" ht="15">
      <c r="A60" s="8"/>
      <c r="B60" s="6"/>
      <c r="C60" s="71"/>
      <c r="D60" s="70"/>
      <c r="E60" s="70"/>
      <c r="F60" s="70"/>
    </row>
    <row r="61" spans="1:6" ht="26.25">
      <c r="A61" s="8"/>
      <c r="B61" s="14" t="s">
        <v>105</v>
      </c>
      <c r="C61" s="71"/>
      <c r="D61" s="70"/>
      <c r="E61" s="70"/>
      <c r="F61" s="79"/>
    </row>
    <row r="62" spans="1:6" ht="15">
      <c r="A62" s="8"/>
      <c r="B62" s="6"/>
      <c r="C62" s="71"/>
      <c r="D62" s="70"/>
      <c r="E62" s="70"/>
      <c r="F62" s="70"/>
    </row>
  </sheetData>
  <sheetProtection/>
  <mergeCells count="9">
    <mergeCell ref="A42:F42"/>
    <mergeCell ref="B43:F43"/>
    <mergeCell ref="B51:F51"/>
    <mergeCell ref="E37:F37"/>
    <mergeCell ref="A2:F2"/>
    <mergeCell ref="B5:F5"/>
    <mergeCell ref="B18:F18"/>
    <mergeCell ref="B36:F36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G1" sqref="G1"/>
    </sheetView>
  </sheetViews>
  <sheetFormatPr defaultColWidth="8.8515625" defaultRowHeight="15"/>
  <cols>
    <col min="1" max="1" width="2.7109375" style="29" bestFit="1" customWidth="1"/>
    <col min="2" max="2" width="70.8515625" style="99" customWidth="1"/>
    <col min="3" max="3" width="15.421875" style="99" customWidth="1"/>
    <col min="4" max="4" width="12.8515625" style="99" bestFit="1" customWidth="1"/>
    <col min="5" max="5" width="8.57421875" style="99" bestFit="1" customWidth="1"/>
    <col min="6" max="6" width="17.57421875" style="99" customWidth="1"/>
    <col min="7" max="7" width="37.57421875" style="81" customWidth="1"/>
    <col min="8" max="8" width="19.140625" style="81" customWidth="1"/>
    <col min="9" max="16384" width="8.8515625" style="81" customWidth="1"/>
  </cols>
  <sheetData>
    <row r="1" spans="1:6" s="80" customFormat="1" ht="31.5" customHeight="1">
      <c r="A1" s="126" t="s">
        <v>51</v>
      </c>
      <c r="B1" s="126"/>
      <c r="C1" s="126"/>
      <c r="D1" s="126"/>
      <c r="E1" s="126"/>
      <c r="F1" s="126"/>
    </row>
    <row r="2" spans="1:6" s="82" customFormat="1" ht="28.5">
      <c r="A2" s="30">
        <v>1</v>
      </c>
      <c r="B2" s="88" t="s">
        <v>6</v>
      </c>
      <c r="C2" s="88" t="s">
        <v>39</v>
      </c>
      <c r="D2" s="88" t="s">
        <v>1</v>
      </c>
      <c r="E2" s="88" t="s">
        <v>2</v>
      </c>
      <c r="F2" s="88" t="s">
        <v>88</v>
      </c>
    </row>
    <row r="3" spans="1:6" ht="43.5" customHeight="1">
      <c r="A3" s="28"/>
      <c r="B3" s="89" t="s">
        <v>26</v>
      </c>
      <c r="C3" s="90" t="s">
        <v>68</v>
      </c>
      <c r="D3" s="91"/>
      <c r="E3" s="90">
        <v>6</v>
      </c>
      <c r="F3" s="90">
        <f>E3*D3</f>
        <v>0</v>
      </c>
    </row>
    <row r="4" spans="1:6" ht="48" customHeight="1">
      <c r="A4" s="28"/>
      <c r="B4" s="89" t="s">
        <v>22</v>
      </c>
      <c r="C4" s="90" t="s">
        <v>68</v>
      </c>
      <c r="D4" s="91"/>
      <c r="E4" s="90">
        <v>30</v>
      </c>
      <c r="F4" s="90">
        <f>E4*D4</f>
        <v>0</v>
      </c>
    </row>
    <row r="5" spans="1:6" ht="31.5" customHeight="1">
      <c r="A5" s="28"/>
      <c r="B5" s="27" t="s">
        <v>5</v>
      </c>
      <c r="C5" s="92"/>
      <c r="D5" s="92"/>
      <c r="E5" s="92"/>
      <c r="F5" s="106"/>
    </row>
    <row r="6" spans="1:6" s="83" customFormat="1" ht="14.25">
      <c r="A6" s="30">
        <v>2</v>
      </c>
      <c r="B6" s="88" t="s">
        <v>7</v>
      </c>
      <c r="C6" s="88"/>
      <c r="D6" s="88"/>
      <c r="E6" s="88"/>
      <c r="F6" s="88"/>
    </row>
    <row r="7" spans="1:6" s="87" customFormat="1" ht="14.25">
      <c r="A7" s="28"/>
      <c r="B7" s="93" t="s">
        <v>67</v>
      </c>
      <c r="C7" s="90" t="s">
        <v>52</v>
      </c>
      <c r="D7" s="94"/>
      <c r="E7" s="90">
        <v>1</v>
      </c>
      <c r="F7" s="90">
        <f>D7*E7</f>
        <v>0</v>
      </c>
    </row>
    <row r="8" spans="1:6" ht="14.25">
      <c r="A8" s="28"/>
      <c r="B8" s="93" t="s">
        <v>66</v>
      </c>
      <c r="C8" s="90" t="s">
        <v>52</v>
      </c>
      <c r="D8" s="91"/>
      <c r="E8" s="90">
        <v>4</v>
      </c>
      <c r="F8" s="90">
        <f>E8*D8</f>
        <v>0</v>
      </c>
    </row>
    <row r="9" spans="1:6" ht="21.75" customHeight="1">
      <c r="A9" s="28"/>
      <c r="B9" s="93" t="s">
        <v>43</v>
      </c>
      <c r="C9" s="90" t="s">
        <v>52</v>
      </c>
      <c r="D9" s="91"/>
      <c r="E9" s="90">
        <v>2</v>
      </c>
      <c r="F9" s="90">
        <f>E9*D9</f>
        <v>0</v>
      </c>
    </row>
    <row r="10" spans="1:6" ht="14.25">
      <c r="A10" s="28"/>
      <c r="B10" s="27" t="s">
        <v>5</v>
      </c>
      <c r="C10" s="92"/>
      <c r="D10" s="92"/>
      <c r="E10" s="92"/>
      <c r="F10" s="106"/>
    </row>
    <row r="11" spans="1:18" ht="14.25" customHeight="1">
      <c r="A11" s="127">
        <v>3</v>
      </c>
      <c r="B11" s="128" t="s">
        <v>27</v>
      </c>
      <c r="C11" s="123" t="s">
        <v>52</v>
      </c>
      <c r="D11" s="129"/>
      <c r="E11" s="123">
        <v>1</v>
      </c>
      <c r="F11" s="123">
        <f>E11*D11</f>
        <v>0</v>
      </c>
      <c r="G11" s="84"/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4.25" customHeight="1">
      <c r="A12" s="127"/>
      <c r="B12" s="128"/>
      <c r="C12" s="123"/>
      <c r="D12" s="129"/>
      <c r="E12" s="123"/>
      <c r="F12" s="123"/>
      <c r="G12" s="85"/>
      <c r="H12" s="85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4.25">
      <c r="A13" s="127"/>
      <c r="B13" s="128"/>
      <c r="C13" s="123"/>
      <c r="D13" s="129"/>
      <c r="E13" s="123"/>
      <c r="F13" s="123"/>
      <c r="G13" s="85"/>
      <c r="H13" s="85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4.25">
      <c r="A14" s="127"/>
      <c r="B14" s="128"/>
      <c r="C14" s="123"/>
      <c r="D14" s="129"/>
      <c r="E14" s="123"/>
      <c r="F14" s="123"/>
      <c r="G14" s="85"/>
      <c r="H14" s="85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ht="14.25">
      <c r="A15" s="127"/>
      <c r="B15" s="128"/>
      <c r="C15" s="123"/>
      <c r="D15" s="129"/>
      <c r="E15" s="123"/>
      <c r="F15" s="123"/>
      <c r="G15" s="85"/>
      <c r="H15" s="85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14.25">
      <c r="A16" s="127"/>
      <c r="B16" s="128"/>
      <c r="C16" s="123"/>
      <c r="D16" s="129"/>
      <c r="E16" s="123"/>
      <c r="F16" s="123"/>
      <c r="G16" s="85"/>
      <c r="H16" s="85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14.25">
      <c r="A17" s="127"/>
      <c r="B17" s="128"/>
      <c r="C17" s="123"/>
      <c r="D17" s="129"/>
      <c r="E17" s="123"/>
      <c r="F17" s="123"/>
      <c r="G17" s="85"/>
      <c r="H17" s="85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8" s="82" customFormat="1" ht="28.5">
      <c r="A18" s="30">
        <v>4</v>
      </c>
      <c r="B18" s="88" t="s">
        <v>85</v>
      </c>
      <c r="C18" s="90" t="s">
        <v>53</v>
      </c>
      <c r="D18" s="95"/>
      <c r="E18" s="92"/>
      <c r="F18" s="92"/>
      <c r="G18" s="86"/>
      <c r="H18" s="85"/>
    </row>
    <row r="19" spans="1:8" s="82" customFormat="1" ht="14.25">
      <c r="A19" s="48"/>
      <c r="B19" s="96" t="s">
        <v>98</v>
      </c>
      <c r="C19" s="90" t="s">
        <v>53</v>
      </c>
      <c r="D19" s="91"/>
      <c r="E19" s="92">
        <v>1</v>
      </c>
      <c r="F19" s="92">
        <f>E19*D19</f>
        <v>0</v>
      </c>
      <c r="G19" s="86"/>
      <c r="H19" s="85"/>
    </row>
    <row r="20" spans="1:8" s="82" customFormat="1" ht="14.25">
      <c r="A20" s="48"/>
      <c r="B20" s="96" t="s">
        <v>84</v>
      </c>
      <c r="C20" s="90" t="s">
        <v>53</v>
      </c>
      <c r="D20" s="91"/>
      <c r="E20" s="92">
        <v>3</v>
      </c>
      <c r="F20" s="92">
        <f>E20*D20</f>
        <v>0</v>
      </c>
      <c r="G20" s="86"/>
      <c r="H20" s="85"/>
    </row>
    <row r="21" spans="1:8" s="82" customFormat="1" ht="14.25">
      <c r="A21" s="48"/>
      <c r="B21" s="96"/>
      <c r="C21" s="90"/>
      <c r="D21" s="95"/>
      <c r="E21" s="92"/>
      <c r="F21" s="92"/>
      <c r="G21" s="86"/>
      <c r="H21" s="85"/>
    </row>
    <row r="22" spans="1:8" s="82" customFormat="1" ht="14.25">
      <c r="A22" s="30">
        <v>5</v>
      </c>
      <c r="B22" s="88" t="s">
        <v>44</v>
      </c>
      <c r="C22" s="90" t="s">
        <v>52</v>
      </c>
      <c r="D22" s="91"/>
      <c r="E22" s="92">
        <v>1</v>
      </c>
      <c r="F22" s="92">
        <f>E22*D22</f>
        <v>0</v>
      </c>
      <c r="G22" s="86"/>
      <c r="H22" s="85"/>
    </row>
    <row r="23" spans="1:6" ht="22.5" customHeight="1">
      <c r="A23" s="28"/>
      <c r="B23" s="97"/>
      <c r="C23" s="97"/>
      <c r="D23" s="97"/>
      <c r="E23" s="97"/>
      <c r="F23" s="97"/>
    </row>
    <row r="24" spans="1:6" ht="21.75" customHeight="1">
      <c r="A24" s="28"/>
      <c r="B24" s="27" t="s">
        <v>23</v>
      </c>
      <c r="C24" s="124">
        <f>SUM(F3:F22)</f>
        <v>0</v>
      </c>
      <c r="D24" s="125"/>
      <c r="E24" s="125"/>
      <c r="F24" s="125"/>
    </row>
    <row r="26" spans="2:4" ht="15">
      <c r="B26" s="122" t="s">
        <v>47</v>
      </c>
      <c r="C26" s="98" t="s">
        <v>40</v>
      </c>
      <c r="D26" s="98" t="s">
        <v>48</v>
      </c>
    </row>
    <row r="27" spans="2:6" ht="15">
      <c r="B27" s="122"/>
      <c r="C27" s="98" t="s">
        <v>41</v>
      </c>
      <c r="D27" s="98" t="s">
        <v>49</v>
      </c>
      <c r="F27" s="100"/>
    </row>
    <row r="28" spans="2:6" ht="15">
      <c r="B28" s="122"/>
      <c r="C28" s="98" t="s">
        <v>42</v>
      </c>
      <c r="D28" s="98" t="s">
        <v>50</v>
      </c>
      <c r="F28" s="100"/>
    </row>
    <row r="29" spans="2:6" ht="15">
      <c r="B29" s="101"/>
      <c r="C29" s="101"/>
      <c r="D29" s="101"/>
      <c r="F29" s="102"/>
    </row>
    <row r="30" ht="14.25">
      <c r="F30" s="103"/>
    </row>
    <row r="31" ht="14.25">
      <c r="F31" s="100"/>
    </row>
  </sheetData>
  <sheetProtection/>
  <mergeCells count="9">
    <mergeCell ref="B26:B28"/>
    <mergeCell ref="F11:F17"/>
    <mergeCell ref="C24:F24"/>
    <mergeCell ref="A1:F1"/>
    <mergeCell ref="A11:A17"/>
    <mergeCell ref="B11:B17"/>
    <mergeCell ref="C11:C17"/>
    <mergeCell ref="D11:D17"/>
    <mergeCell ref="E11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="85" zoomScaleNormal="85" zoomScalePageLayoutView="0" workbookViewId="0" topLeftCell="A1">
      <selection activeCell="C15" sqref="C15"/>
    </sheetView>
  </sheetViews>
  <sheetFormatPr defaultColWidth="9.140625" defaultRowHeight="15"/>
  <cols>
    <col min="1" max="1" width="7.421875" style="23" bestFit="1" customWidth="1"/>
    <col min="2" max="2" width="32.7109375" style="23" customWidth="1"/>
    <col min="3" max="3" width="65.7109375" style="23" customWidth="1"/>
    <col min="4" max="16384" width="9.140625" style="23" customWidth="1"/>
  </cols>
  <sheetData>
    <row r="1" spans="1:3" s="22" customFormat="1" ht="51" customHeight="1" thickBot="1">
      <c r="A1" s="130" t="s">
        <v>46</v>
      </c>
      <c r="B1" s="131"/>
      <c r="C1" s="41"/>
    </row>
    <row r="2" spans="1:3" ht="28.5">
      <c r="A2" s="24" t="s">
        <v>30</v>
      </c>
      <c r="B2" s="24" t="s">
        <v>31</v>
      </c>
      <c r="C2" s="24" t="s">
        <v>32</v>
      </c>
    </row>
    <row r="3" spans="1:3" ht="32.25" customHeight="1" thickBot="1">
      <c r="A3" s="25">
        <v>1</v>
      </c>
      <c r="B3" s="26" t="s">
        <v>33</v>
      </c>
      <c r="C3" s="104">
        <f>CAPEX!F61</f>
        <v>0</v>
      </c>
    </row>
    <row r="4" spans="1:3" ht="37.5" customHeight="1" thickBot="1">
      <c r="A4" s="25">
        <v>2</v>
      </c>
      <c r="B4" s="26" t="s">
        <v>34</v>
      </c>
      <c r="C4" s="104">
        <f>('OPEX for 3 yrs'!C24:F24)*3</f>
        <v>0</v>
      </c>
    </row>
    <row r="5" spans="1:3" ht="36.75" customHeight="1">
      <c r="A5" s="27">
        <v>3</v>
      </c>
      <c r="B5" s="27" t="s">
        <v>35</v>
      </c>
      <c r="C5" s="42">
        <f>C3+C4</f>
        <v>0</v>
      </c>
    </row>
    <row r="8" spans="1:3" ht="15.75">
      <c r="A8" s="39"/>
      <c r="B8" s="40" t="s">
        <v>57</v>
      </c>
      <c r="C8" s="40" t="s">
        <v>59</v>
      </c>
    </row>
    <row r="9" spans="1:3" ht="15.75">
      <c r="A9" s="39"/>
      <c r="B9" s="39"/>
      <c r="C9" s="40" t="s">
        <v>58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Divya Pillai</dc:creator>
  <cp:keywords/>
  <dc:description/>
  <cp:lastModifiedBy>Anuj x Gupta</cp:lastModifiedBy>
  <dcterms:created xsi:type="dcterms:W3CDTF">2017-10-07T05:47:21Z</dcterms:created>
  <dcterms:modified xsi:type="dcterms:W3CDTF">2019-07-29T10:33:51Z</dcterms:modified>
  <cp:category/>
  <cp:version/>
  <cp:contentType/>
  <cp:contentStatus/>
</cp:coreProperties>
</file>